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ice calculations" sheetId="1" r:id="rId1"/>
    <sheet name="internet" sheetId="2" r:id="rId2"/>
  </sheets>
  <definedNames/>
  <calcPr fullCalcOnLoad="1"/>
</workbook>
</file>

<file path=xl/sharedStrings.xml><?xml version="1.0" encoding="utf-8"?>
<sst xmlns="http://schemas.openxmlformats.org/spreadsheetml/2006/main" count="115" uniqueCount="87">
  <si>
    <t>jobber wd/.75</t>
  </si>
  <si>
    <t>dealer, jobber/.75</t>
  </si>
  <si>
    <t>12 Volt DC UV Lamp with 16 ft. cord, lighter connector, battery clips, glasses, and carrying case</t>
  </si>
  <si>
    <t>12 Volt DC UV Lamp with 16 ft. cord, Lighter Connector,  Battery Clips &amp; glasses</t>
  </si>
  <si>
    <t>150 watt, 230 volt uv lamp with case</t>
  </si>
  <si>
    <t>150 watt, 230 volt uv lamp</t>
  </si>
  <si>
    <t>UV Lens Filter</t>
  </si>
  <si>
    <t>Replacement bulb for Micro-Lite</t>
  </si>
  <si>
    <t>Replacement lens for Micro-Lite</t>
  </si>
  <si>
    <t>12 Volt - Replacement bulb</t>
  </si>
  <si>
    <t>220 volt replazcement bulb for 417000</t>
  </si>
  <si>
    <t>UV enhancing glasses for Micro-Lite</t>
  </si>
  <si>
    <t xml:space="preserve">Universal 1/4 oz Injector R-12 &amp; R-134a </t>
  </si>
  <si>
    <t>SpotGun Injection system, HVAC</t>
  </si>
  <si>
    <t>R-134a  Adapter for SpotGun</t>
  </si>
  <si>
    <t>R-12  Adapter for SpotGun</t>
  </si>
  <si>
    <t>SpotGun only  No Adapters</t>
  </si>
  <si>
    <t>6 pack radiator dye</t>
  </si>
  <si>
    <t>Radiator Coolant Additive (8 oz. bottle)</t>
  </si>
  <si>
    <t>Cartridge with Universal Dye for R-12 &amp;  R-134a systems (contains enough dye for 16 applications) for use with SpotGun</t>
  </si>
  <si>
    <t>Universal R-12 &amp; R-134a A/C system additive (8 oz bottle)</t>
  </si>
  <si>
    <t>Universal R-12 &amp; R-134a Unit Pack dye</t>
  </si>
  <si>
    <t>488046p</t>
  </si>
  <si>
    <t>488125p</t>
  </si>
  <si>
    <t>488150p</t>
  </si>
  <si>
    <t>488108e</t>
  </si>
  <si>
    <t>115 Volt, 150 watt "Instant On" UV lamp with 16 ft. cord, plastic storage case &amp; UV glasses</t>
  </si>
  <si>
    <t>uview wd</t>
  </si>
  <si>
    <t>488100p</t>
  </si>
  <si>
    <t>Multi-purpose dye (8 oz. bottle)</t>
  </si>
  <si>
    <t>6 pack Multi-purpose dye</t>
  </si>
  <si>
    <t>Micro-Lite 12 Volt, 50 watt with 16 ft. cord, battery clips and UV enhancing glasses.</t>
  </si>
  <si>
    <t>Micro-Lite 12 Volt, 50 watt with 16 ft. cord battery clips, UV enhancing glasses &amp; plastic storage case.</t>
  </si>
  <si>
    <t>Mega-Lite 12 volt, 50 watt with 16 ft. cord, battery clips, UV glasses, and storage case</t>
  </si>
  <si>
    <t>Spotgun, 12 volt Mega-Lite kit R12 &amp; R134a</t>
  </si>
  <si>
    <t>Spotgun,12 volt Mega-Lite kit R134a only</t>
  </si>
  <si>
    <t>Spotgun, 115 volt Mega-Lite kit R12 &amp; R134a</t>
  </si>
  <si>
    <t>Mega-Lite 115 volt, 100 watt lamp with 16 ft. cord, UV glasses, and storage case</t>
  </si>
  <si>
    <t>Mega-Lite 115 volt, 100 watt lamp with 16 ft. cord, and UV glasses</t>
  </si>
  <si>
    <t>Spotgun, 230 volt Mega-Lite kit R12 &amp; R134a</t>
  </si>
  <si>
    <t>Spotgun, 230 volt Mega-Lite kit R134a only</t>
  </si>
  <si>
    <t>Spotgun, 115 volt Mega-Lite kit R134a only</t>
  </si>
  <si>
    <t>Dye cleaner</t>
  </si>
  <si>
    <t>Service stickers</t>
  </si>
  <si>
    <t>PAG oil cartridge, 8 oz. 46 viscosity</t>
  </si>
  <si>
    <t>PAG oil cartridge, 8 oz. 100 viscosity</t>
  </si>
  <si>
    <t>PAG oil cartridge, 8 oz. 125 viscosity</t>
  </si>
  <si>
    <t>PAG oil cartridge, 8 oz. 150 viscosity</t>
  </si>
  <si>
    <t>Ester oil cartridge, 8 oz. 100 viscosity</t>
  </si>
  <si>
    <t>Jumbo dye cartridge with universal dye for R-12 &amp;  R-134a systems (contains enough dye for 16 applications) for use with SpotGun</t>
  </si>
  <si>
    <t>HVAC</t>
  </si>
  <si>
    <t>Mega-Lite 230 volt, 100 watt lamp with 16 ft. cord, UV glasses, and storage case</t>
  </si>
  <si>
    <t>Mega-Lite 230 volt, 100 watt lamp with 16 ft. cord, and UV glasses</t>
  </si>
  <si>
    <t>Lense for Mega-Lite</t>
  </si>
  <si>
    <t>Lens fo 1999 Micro-Lite</t>
  </si>
  <si>
    <t>*Spotgun with microlite kit including storage case</t>
  </si>
  <si>
    <t>*Spotgun with microlite kit including storage case R134a only</t>
  </si>
  <si>
    <t>#SpotGun Injection system includes; 1-Cartridge of Universal R-12 &amp; R-134a dye, 1-set of Connectors to attach to R-12 &amp; R-134a, (4 oz cartridge good for 16 applications)</t>
  </si>
  <si>
    <t>#SpotGun Injection system, R134a only</t>
  </si>
  <si>
    <t># means 25% discount as shown</t>
  </si>
  <si>
    <t>* means 30% discount as shown</t>
  </si>
  <si>
    <t>#Our cost, wd less 20%</t>
  </si>
  <si>
    <t xml:space="preserve"> UVIEW INTERNET PRICING</t>
  </si>
  <si>
    <t>internet wd./875</t>
  </si>
  <si>
    <t>internet wd/.875</t>
  </si>
  <si>
    <t>R12 adapter</t>
  </si>
  <si>
    <t>Portable Battery Pack (110 volt)</t>
  </si>
  <si>
    <t>Portable Battery Pack (220 volt)</t>
  </si>
  <si>
    <t>CCK</t>
  </si>
  <si>
    <t>Tracer conversion kit</t>
  </si>
  <si>
    <t>Mega-Lite 12 volt, 100 watt with 16 ft. cord, battery clips, UV glasses, and storage case</t>
  </si>
  <si>
    <t>Mega-Lite 12 volt, 100 watt with 16 ft. cord, battery clips, and UV glasses</t>
  </si>
  <si>
    <t>MRTOPUP</t>
  </si>
  <si>
    <t>2000 prices</t>
  </si>
  <si>
    <t>00uviewpricing.xls</t>
  </si>
  <si>
    <t>Retro kit</t>
  </si>
  <si>
    <t>Spotgun &amp; R-12 adapter</t>
  </si>
  <si>
    <t>CCK-C</t>
  </si>
  <si>
    <t>Cliplight Dye Stick conversion</t>
  </si>
  <si>
    <t>Airlift</t>
  </si>
  <si>
    <t>Airlift venturi assy.</t>
  </si>
  <si>
    <t>Airlift body assy.</t>
  </si>
  <si>
    <t>Airlift fill hose assy.</t>
  </si>
  <si>
    <t>Mr Top-up applicator hose</t>
  </si>
  <si>
    <t>110 volt replacement bulb for mega-lite</t>
  </si>
  <si>
    <t>110 Volt Replacement Bulb for 411505 lamp</t>
  </si>
  <si>
    <t>Microlite kit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</si>
</sst>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8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44" fontId="0" fillId="0" borderId="1" xfId="17" applyBorder="1" applyAlignment="1">
      <alignment vertical="top" wrapText="1"/>
    </xf>
    <xf numFmtId="44" fontId="0" fillId="0" borderId="1" xfId="17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59">
      <selection activeCell="B10" sqref="B10"/>
    </sheetView>
  </sheetViews>
  <sheetFormatPr defaultColWidth="9.140625" defaultRowHeight="12.75"/>
  <cols>
    <col min="1" max="1" width="7.57421875" style="3" customWidth="1"/>
    <col min="2" max="2" width="44.57421875" style="2" customWidth="1"/>
    <col min="3" max="4" width="9.140625" style="8" customWidth="1"/>
    <col min="5" max="6" width="9.00390625" style="8" customWidth="1"/>
    <col min="7" max="7" width="9.140625" style="8" customWidth="1"/>
    <col min="8" max="8" width="38.57421875" style="5" customWidth="1"/>
    <col min="10" max="16384" width="9.140625" style="5" customWidth="1"/>
  </cols>
  <sheetData>
    <row r="1" spans="1:7" s="2" customFormat="1" ht="38.25">
      <c r="A1" s="1" t="s">
        <v>73</v>
      </c>
      <c r="C1" s="7" t="s">
        <v>27</v>
      </c>
      <c r="D1" s="7" t="s">
        <v>64</v>
      </c>
      <c r="E1" s="7" t="s">
        <v>0</v>
      </c>
      <c r="F1" s="7" t="s">
        <v>1</v>
      </c>
      <c r="G1" s="7" t="s">
        <v>61</v>
      </c>
    </row>
    <row r="2" spans="1:9" s="2" customFormat="1" ht="12.75">
      <c r="A2" s="1">
        <v>413000</v>
      </c>
      <c r="B2" s="11" t="s">
        <v>86</v>
      </c>
      <c r="C2" s="7"/>
      <c r="D2" s="7"/>
      <c r="E2" s="7"/>
      <c r="F2" s="7"/>
      <c r="G2" s="7"/>
      <c r="I2" s="10"/>
    </row>
    <row r="3" spans="1:7" ht="25.5">
      <c r="A3" s="3">
        <v>411505</v>
      </c>
      <c r="B3" s="2" t="s">
        <v>26</v>
      </c>
      <c r="C3" s="8">
        <v>120.95</v>
      </c>
      <c r="D3" s="8">
        <f aca="true" t="shared" si="0" ref="D3:D75">C3/0.875</f>
        <v>138.22857142857143</v>
      </c>
      <c r="E3" s="8">
        <f aca="true" t="shared" si="1" ref="E3:E59">C3/0.75</f>
        <v>161.26666666666668</v>
      </c>
      <c r="F3" s="8">
        <f aca="true" t="shared" si="2" ref="F3:F75">E3/0.75</f>
        <v>215.02222222222224</v>
      </c>
      <c r="G3" s="8">
        <f>C3*0.8</f>
        <v>96.76</v>
      </c>
    </row>
    <row r="4" spans="1:7" ht="38.25">
      <c r="A4" s="3">
        <v>412000</v>
      </c>
      <c r="B4" s="2" t="s">
        <v>2</v>
      </c>
      <c r="C4" s="8">
        <v>94.25</v>
      </c>
      <c r="D4" s="8">
        <f t="shared" si="0"/>
        <v>107.71428571428571</v>
      </c>
      <c r="E4" s="8">
        <f t="shared" si="1"/>
        <v>125.66666666666667</v>
      </c>
      <c r="F4" s="8">
        <f t="shared" si="2"/>
        <v>167.55555555555557</v>
      </c>
      <c r="G4" s="8">
        <f>C4*0.8</f>
        <v>75.4</v>
      </c>
    </row>
    <row r="5" spans="1:7" ht="25.5">
      <c r="A5" s="3">
        <v>412001</v>
      </c>
      <c r="B5" s="2" t="s">
        <v>3</v>
      </c>
      <c r="C5" s="8">
        <v>66</v>
      </c>
      <c r="D5" s="8">
        <f t="shared" si="0"/>
        <v>75.42857142857143</v>
      </c>
      <c r="E5" s="8">
        <f t="shared" si="1"/>
        <v>88</v>
      </c>
      <c r="F5" s="8">
        <f t="shared" si="2"/>
        <v>117.33333333333333</v>
      </c>
      <c r="G5" s="8">
        <f>C5*0.8</f>
        <v>52.800000000000004</v>
      </c>
    </row>
    <row r="6" spans="1:7" ht="38.25">
      <c r="A6" s="3">
        <v>413000</v>
      </c>
      <c r="B6" s="2" t="s">
        <v>32</v>
      </c>
      <c r="C6" s="8">
        <v>111.95</v>
      </c>
      <c r="D6" s="8">
        <f t="shared" si="0"/>
        <v>127.94285714285715</v>
      </c>
      <c r="E6" s="8">
        <f t="shared" si="1"/>
        <v>149.26666666666668</v>
      </c>
      <c r="F6" s="8">
        <f t="shared" si="2"/>
        <v>199.02222222222224</v>
      </c>
      <c r="G6" s="8">
        <f>C6*0.8</f>
        <v>89.56</v>
      </c>
    </row>
    <row r="7" spans="1:7" ht="25.5">
      <c r="A7" s="3">
        <v>413001</v>
      </c>
      <c r="B7" s="2" t="s">
        <v>31</v>
      </c>
      <c r="C7" s="8">
        <v>104</v>
      </c>
      <c r="D7" s="8">
        <f t="shared" si="0"/>
        <v>118.85714285714286</v>
      </c>
      <c r="E7" s="8">
        <f t="shared" si="1"/>
        <v>138.66666666666666</v>
      </c>
      <c r="F7" s="8">
        <f t="shared" si="2"/>
        <v>184.88888888888889</v>
      </c>
      <c r="G7" s="8">
        <f>C7*0.8</f>
        <v>83.2</v>
      </c>
    </row>
    <row r="8" spans="1:8" ht="12.75">
      <c r="A8" s="3">
        <v>414500</v>
      </c>
      <c r="B8" s="2" t="s">
        <v>55</v>
      </c>
      <c r="C8" s="8">
        <v>212.35</v>
      </c>
      <c r="D8" s="8">
        <f t="shared" si="0"/>
        <v>242.68571428571428</v>
      </c>
      <c r="E8" s="8">
        <f t="shared" si="1"/>
        <v>283.1333333333333</v>
      </c>
      <c r="F8" s="8">
        <f t="shared" si="2"/>
        <v>377.5111111111111</v>
      </c>
      <c r="G8" s="8">
        <f>C8*0.7</f>
        <v>148.64499999999998</v>
      </c>
      <c r="H8" s="2" t="s">
        <v>60</v>
      </c>
    </row>
    <row r="9" spans="1:8" ht="12.75">
      <c r="A9" s="3">
        <v>481032</v>
      </c>
      <c r="B9" s="11" t="s">
        <v>42</v>
      </c>
      <c r="H9" s="2"/>
    </row>
    <row r="10" spans="1:8" ht="25.5">
      <c r="A10" s="3">
        <v>414515</v>
      </c>
      <c r="B10" s="2" t="s">
        <v>56</v>
      </c>
      <c r="C10" s="8">
        <v>202.15</v>
      </c>
      <c r="D10" s="8">
        <f t="shared" si="0"/>
        <v>231.02857142857144</v>
      </c>
      <c r="E10" s="8">
        <f t="shared" si="1"/>
        <v>269.53333333333336</v>
      </c>
      <c r="F10" s="8">
        <f t="shared" si="2"/>
        <v>359.3777777777778</v>
      </c>
      <c r="G10" s="8">
        <f>C10*0.7</f>
        <v>141.505</v>
      </c>
      <c r="H10" s="2" t="s">
        <v>60</v>
      </c>
    </row>
    <row r="11" spans="1:7" ht="25.5">
      <c r="A11" s="3">
        <v>415000</v>
      </c>
      <c r="B11" s="2" t="s">
        <v>70</v>
      </c>
      <c r="C11" s="8">
        <v>125</v>
      </c>
      <c r="D11" s="8">
        <f t="shared" si="0"/>
        <v>142.85714285714286</v>
      </c>
      <c r="E11" s="8">
        <f t="shared" si="1"/>
        <v>166.66666666666666</v>
      </c>
      <c r="F11" s="8">
        <f t="shared" si="2"/>
        <v>222.2222222222222</v>
      </c>
      <c r="G11" s="8">
        <f aca="true" t="shared" si="3" ref="G11:G38">C11*0.8</f>
        <v>100</v>
      </c>
    </row>
    <row r="12" spans="1:7" ht="25.5">
      <c r="A12" s="3">
        <v>415001</v>
      </c>
      <c r="B12" s="2" t="s">
        <v>71</v>
      </c>
      <c r="C12" s="8">
        <v>117</v>
      </c>
      <c r="D12" s="8">
        <f t="shared" si="0"/>
        <v>133.71428571428572</v>
      </c>
      <c r="E12" s="8">
        <f t="shared" si="1"/>
        <v>156</v>
      </c>
      <c r="F12" s="8">
        <f t="shared" si="2"/>
        <v>208</v>
      </c>
      <c r="G12" s="8">
        <f t="shared" si="3"/>
        <v>93.60000000000001</v>
      </c>
    </row>
    <row r="13" spans="1:7" ht="12.75">
      <c r="A13" s="3">
        <v>415400</v>
      </c>
      <c r="B13" s="2" t="s">
        <v>34</v>
      </c>
      <c r="C13" s="8">
        <v>227</v>
      </c>
      <c r="D13" s="8">
        <f t="shared" si="0"/>
        <v>259.42857142857144</v>
      </c>
      <c r="E13" s="8">
        <f t="shared" si="1"/>
        <v>302.6666666666667</v>
      </c>
      <c r="F13" s="8">
        <f t="shared" si="2"/>
        <v>403.5555555555556</v>
      </c>
      <c r="G13" s="8">
        <f t="shared" si="3"/>
        <v>181.60000000000002</v>
      </c>
    </row>
    <row r="14" spans="1:7" ht="12.75">
      <c r="A14" s="3">
        <v>415415</v>
      </c>
      <c r="B14" s="2" t="s">
        <v>35</v>
      </c>
      <c r="C14" s="8">
        <v>217</v>
      </c>
      <c r="D14" s="8">
        <f t="shared" si="0"/>
        <v>248</v>
      </c>
      <c r="E14" s="8">
        <f t="shared" si="1"/>
        <v>289.3333333333333</v>
      </c>
      <c r="F14" s="8">
        <f t="shared" si="2"/>
        <v>385.77777777777777</v>
      </c>
      <c r="G14" s="8">
        <f t="shared" si="3"/>
        <v>173.60000000000002</v>
      </c>
    </row>
    <row r="15" spans="1:7" ht="12.75">
      <c r="A15" s="3">
        <v>417000</v>
      </c>
      <c r="B15" s="2" t="s">
        <v>4</v>
      </c>
      <c r="C15" s="8">
        <v>129</v>
      </c>
      <c r="D15" s="8">
        <f t="shared" si="0"/>
        <v>147.42857142857142</v>
      </c>
      <c r="E15" s="8">
        <f t="shared" si="1"/>
        <v>172</v>
      </c>
      <c r="F15" s="8">
        <f t="shared" si="2"/>
        <v>229.33333333333334</v>
      </c>
      <c r="G15" s="8">
        <f t="shared" si="3"/>
        <v>103.2</v>
      </c>
    </row>
    <row r="16" spans="1:7" ht="12.75">
      <c r="A16" s="3">
        <v>417001</v>
      </c>
      <c r="B16" s="2" t="s">
        <v>5</v>
      </c>
      <c r="C16" s="8">
        <v>120</v>
      </c>
      <c r="D16" s="8">
        <f t="shared" si="0"/>
        <v>137.14285714285714</v>
      </c>
      <c r="E16" s="8">
        <f t="shared" si="1"/>
        <v>160</v>
      </c>
      <c r="F16" s="8">
        <f t="shared" si="2"/>
        <v>213.33333333333334</v>
      </c>
      <c r="G16" s="8">
        <f t="shared" si="3"/>
        <v>96</v>
      </c>
    </row>
    <row r="17" spans="1:7" ht="25.5">
      <c r="A17" s="3">
        <v>425000</v>
      </c>
      <c r="B17" s="2" t="s">
        <v>37</v>
      </c>
      <c r="C17" s="8">
        <v>134</v>
      </c>
      <c r="D17" s="8">
        <f t="shared" si="0"/>
        <v>153.14285714285714</v>
      </c>
      <c r="E17" s="8">
        <f t="shared" si="1"/>
        <v>178.66666666666666</v>
      </c>
      <c r="F17" s="8">
        <f t="shared" si="2"/>
        <v>238.2222222222222</v>
      </c>
      <c r="G17" s="8">
        <f t="shared" si="3"/>
        <v>107.2</v>
      </c>
    </row>
    <row r="18" spans="1:7" ht="25.5">
      <c r="A18" s="3">
        <v>425001</v>
      </c>
      <c r="B18" s="2" t="s">
        <v>38</v>
      </c>
      <c r="C18" s="8">
        <v>126</v>
      </c>
      <c r="D18" s="8">
        <f t="shared" si="0"/>
        <v>144</v>
      </c>
      <c r="E18" s="8">
        <f t="shared" si="1"/>
        <v>168</v>
      </c>
      <c r="F18" s="8">
        <f t="shared" si="2"/>
        <v>224</v>
      </c>
      <c r="G18" s="8">
        <f t="shared" si="3"/>
        <v>100.80000000000001</v>
      </c>
    </row>
    <row r="19" spans="1:7" ht="12.75">
      <c r="A19" s="3">
        <v>425500</v>
      </c>
      <c r="B19" s="2" t="s">
        <v>36</v>
      </c>
      <c r="C19" s="8">
        <v>236</v>
      </c>
      <c r="D19" s="8">
        <f>C19/0.875</f>
        <v>269.7142857142857</v>
      </c>
      <c r="E19" s="8">
        <f>C19/0.75</f>
        <v>314.6666666666667</v>
      </c>
      <c r="F19" s="8">
        <f>E19/0.75</f>
        <v>419.5555555555556</v>
      </c>
      <c r="G19" s="8">
        <f t="shared" si="3"/>
        <v>188.8</v>
      </c>
    </row>
    <row r="20" spans="1:7" ht="12.75">
      <c r="A20" s="3">
        <v>425515</v>
      </c>
      <c r="B20" s="2" t="s">
        <v>41</v>
      </c>
      <c r="C20" s="8">
        <v>226</v>
      </c>
      <c r="D20" s="8">
        <f>C20/0.875</f>
        <v>258.2857142857143</v>
      </c>
      <c r="E20" s="8">
        <f>C20/0.75</f>
        <v>301.3333333333333</v>
      </c>
      <c r="F20" s="8">
        <f>E20/0.75</f>
        <v>401.77777777777777</v>
      </c>
      <c r="G20" s="8">
        <f t="shared" si="3"/>
        <v>180.8</v>
      </c>
    </row>
    <row r="21" spans="1:7" ht="12.75">
      <c r="A21" s="3">
        <v>425520</v>
      </c>
      <c r="B21" s="2" t="s">
        <v>50</v>
      </c>
      <c r="C21" s="8">
        <v>197</v>
      </c>
      <c r="D21" s="8">
        <f t="shared" si="0"/>
        <v>225.14285714285714</v>
      </c>
      <c r="E21" s="8">
        <f t="shared" si="1"/>
        <v>262.6666666666667</v>
      </c>
      <c r="F21" s="8">
        <f t="shared" si="2"/>
        <v>350.22222222222223</v>
      </c>
      <c r="G21" s="8">
        <f t="shared" si="3"/>
        <v>157.60000000000002</v>
      </c>
    </row>
    <row r="22" spans="1:7" ht="25.5">
      <c r="A22" s="3">
        <v>435000</v>
      </c>
      <c r="B22" s="2" t="s">
        <v>51</v>
      </c>
      <c r="C22" s="8">
        <v>134</v>
      </c>
      <c r="D22" s="8">
        <f t="shared" si="0"/>
        <v>153.14285714285714</v>
      </c>
      <c r="E22" s="8">
        <f t="shared" si="1"/>
        <v>178.66666666666666</v>
      </c>
      <c r="F22" s="8">
        <f t="shared" si="2"/>
        <v>238.2222222222222</v>
      </c>
      <c r="G22" s="8">
        <f t="shared" si="3"/>
        <v>107.2</v>
      </c>
    </row>
    <row r="23" spans="1:7" ht="25.5">
      <c r="A23" s="3">
        <v>435001</v>
      </c>
      <c r="B23" s="2" t="s">
        <v>52</v>
      </c>
      <c r="C23" s="8">
        <v>126</v>
      </c>
      <c r="D23" s="8">
        <f t="shared" si="0"/>
        <v>144</v>
      </c>
      <c r="E23" s="8">
        <f t="shared" si="1"/>
        <v>168</v>
      </c>
      <c r="F23" s="8">
        <f t="shared" si="2"/>
        <v>224</v>
      </c>
      <c r="G23" s="8">
        <f t="shared" si="3"/>
        <v>100.80000000000001</v>
      </c>
    </row>
    <row r="24" spans="1:7" ht="12.75">
      <c r="A24" s="3">
        <v>435500</v>
      </c>
      <c r="B24" s="2" t="s">
        <v>39</v>
      </c>
      <c r="C24" s="8">
        <v>236</v>
      </c>
      <c r="D24" s="8">
        <f t="shared" si="0"/>
        <v>269.7142857142857</v>
      </c>
      <c r="E24" s="8">
        <f t="shared" si="1"/>
        <v>314.6666666666667</v>
      </c>
      <c r="F24" s="8">
        <f t="shared" si="2"/>
        <v>419.5555555555556</v>
      </c>
      <c r="G24" s="8">
        <f t="shared" si="3"/>
        <v>188.8</v>
      </c>
    </row>
    <row r="25" spans="1:7" ht="12.75">
      <c r="A25" s="3">
        <v>435515</v>
      </c>
      <c r="B25" s="2" t="s">
        <v>40</v>
      </c>
      <c r="C25" s="8">
        <v>226</v>
      </c>
      <c r="D25" s="8">
        <f t="shared" si="0"/>
        <v>258.2857142857143</v>
      </c>
      <c r="E25" s="8">
        <f t="shared" si="1"/>
        <v>301.3333333333333</v>
      </c>
      <c r="F25" s="8">
        <f t="shared" si="2"/>
        <v>401.77777777777777</v>
      </c>
      <c r="G25" s="8">
        <f t="shared" si="3"/>
        <v>180.8</v>
      </c>
    </row>
    <row r="26" spans="1:7" ht="12.75">
      <c r="A26" s="3">
        <v>435520</v>
      </c>
      <c r="B26" s="2" t="s">
        <v>50</v>
      </c>
      <c r="C26" s="8">
        <v>197</v>
      </c>
      <c r="D26" s="8">
        <f t="shared" si="0"/>
        <v>225.14285714285714</v>
      </c>
      <c r="E26" s="8">
        <f t="shared" si="1"/>
        <v>262.6666666666667</v>
      </c>
      <c r="F26" s="8">
        <f t="shared" si="2"/>
        <v>350.22222222222223</v>
      </c>
      <c r="G26" s="8">
        <f t="shared" si="3"/>
        <v>157.60000000000002</v>
      </c>
    </row>
    <row r="27" spans="1:7" ht="12.75">
      <c r="A27" s="3">
        <v>460001</v>
      </c>
      <c r="B27" s="2" t="s">
        <v>6</v>
      </c>
      <c r="C27" s="8">
        <v>14.8</v>
      </c>
      <c r="D27" s="8">
        <f t="shared" si="0"/>
        <v>16.914285714285715</v>
      </c>
      <c r="E27" s="8">
        <f t="shared" si="1"/>
        <v>19.733333333333334</v>
      </c>
      <c r="F27" s="8">
        <f t="shared" si="2"/>
        <v>26.311111111111114</v>
      </c>
      <c r="G27" s="8">
        <f t="shared" si="3"/>
        <v>11.840000000000002</v>
      </c>
    </row>
    <row r="28" spans="1:7" ht="12.75">
      <c r="A28" s="3">
        <v>461101</v>
      </c>
      <c r="B28" s="2" t="s">
        <v>85</v>
      </c>
      <c r="C28" s="8">
        <v>27</v>
      </c>
      <c r="D28" s="8">
        <f t="shared" si="0"/>
        <v>30.857142857142858</v>
      </c>
      <c r="E28" s="8">
        <f t="shared" si="1"/>
        <v>36</v>
      </c>
      <c r="F28" s="8">
        <f t="shared" si="2"/>
        <v>48</v>
      </c>
      <c r="G28" s="8">
        <f t="shared" si="3"/>
        <v>21.6</v>
      </c>
    </row>
    <row r="29" spans="1:7" ht="12.75">
      <c r="A29" s="3">
        <v>461102</v>
      </c>
      <c r="B29" s="2" t="s">
        <v>84</v>
      </c>
      <c r="C29" s="8">
        <v>28</v>
      </c>
      <c r="D29" s="8">
        <f t="shared" si="0"/>
        <v>32</v>
      </c>
      <c r="E29" s="8">
        <f t="shared" si="1"/>
        <v>37.333333333333336</v>
      </c>
      <c r="F29" s="8">
        <f t="shared" si="2"/>
        <v>49.77777777777778</v>
      </c>
      <c r="G29" s="8">
        <f t="shared" si="3"/>
        <v>22.400000000000002</v>
      </c>
    </row>
    <row r="30" spans="1:7" ht="12.75">
      <c r="A30" s="3">
        <v>461105</v>
      </c>
      <c r="B30" s="2" t="s">
        <v>7</v>
      </c>
      <c r="C30" s="8">
        <v>7.9</v>
      </c>
      <c r="D30" s="8">
        <f t="shared" si="0"/>
        <v>9.028571428571428</v>
      </c>
      <c r="E30" s="8">
        <f t="shared" si="1"/>
        <v>10.533333333333333</v>
      </c>
      <c r="F30" s="8">
        <f t="shared" si="2"/>
        <v>14.044444444444444</v>
      </c>
      <c r="G30" s="8">
        <f t="shared" si="3"/>
        <v>6.32</v>
      </c>
    </row>
    <row r="31" spans="1:7" ht="12.75">
      <c r="A31" s="3">
        <v>461106</v>
      </c>
      <c r="B31" s="2" t="s">
        <v>8</v>
      </c>
      <c r="C31" s="8">
        <v>24</v>
      </c>
      <c r="D31" s="8">
        <f t="shared" si="0"/>
        <v>27.428571428571427</v>
      </c>
      <c r="E31" s="8">
        <f t="shared" si="1"/>
        <v>32</v>
      </c>
      <c r="F31" s="8">
        <f t="shared" si="2"/>
        <v>42.666666666666664</v>
      </c>
      <c r="G31" s="8">
        <f t="shared" si="3"/>
        <v>19.200000000000003</v>
      </c>
    </row>
    <row r="32" spans="1:7" ht="12.75">
      <c r="A32" s="3">
        <v>461107</v>
      </c>
      <c r="B32" s="2" t="s">
        <v>53</v>
      </c>
      <c r="C32" s="8">
        <v>34</v>
      </c>
      <c r="D32" s="8">
        <f t="shared" si="0"/>
        <v>38.857142857142854</v>
      </c>
      <c r="E32" s="8">
        <f t="shared" si="1"/>
        <v>45.333333333333336</v>
      </c>
      <c r="F32" s="8">
        <f t="shared" si="2"/>
        <v>60.44444444444445</v>
      </c>
      <c r="G32" s="8">
        <f t="shared" si="3"/>
        <v>27.200000000000003</v>
      </c>
    </row>
    <row r="33" spans="1:7" ht="12.75">
      <c r="A33" s="3">
        <v>461108</v>
      </c>
      <c r="B33" s="2" t="s">
        <v>54</v>
      </c>
      <c r="C33" s="8">
        <v>24</v>
      </c>
      <c r="D33" s="8">
        <f t="shared" si="0"/>
        <v>27.428571428571427</v>
      </c>
      <c r="E33" s="8">
        <f t="shared" si="1"/>
        <v>32</v>
      </c>
      <c r="F33" s="8">
        <f t="shared" si="2"/>
        <v>42.666666666666664</v>
      </c>
      <c r="G33" s="8">
        <f t="shared" si="3"/>
        <v>19.200000000000003</v>
      </c>
    </row>
    <row r="34" spans="1:7" ht="12.75">
      <c r="A34" s="3">
        <v>461201</v>
      </c>
      <c r="B34" s="2" t="s">
        <v>9</v>
      </c>
      <c r="C34" s="8">
        <v>15.35</v>
      </c>
      <c r="D34" s="8">
        <f t="shared" si="0"/>
        <v>17.54285714285714</v>
      </c>
      <c r="E34" s="8">
        <f t="shared" si="1"/>
        <v>20.466666666666665</v>
      </c>
      <c r="F34" s="8">
        <f t="shared" si="2"/>
        <v>27.288888888888888</v>
      </c>
      <c r="G34" s="8">
        <f t="shared" si="3"/>
        <v>12.280000000000001</v>
      </c>
    </row>
    <row r="35" spans="1:7" ht="12.75">
      <c r="A35" s="3">
        <v>461301</v>
      </c>
      <c r="B35" s="2" t="s">
        <v>10</v>
      </c>
      <c r="C35" s="8">
        <v>28</v>
      </c>
      <c r="D35" s="8">
        <f t="shared" si="0"/>
        <v>32</v>
      </c>
      <c r="E35" s="8">
        <f t="shared" si="1"/>
        <v>37.333333333333336</v>
      </c>
      <c r="F35" s="8">
        <f t="shared" si="2"/>
        <v>49.77777777777778</v>
      </c>
      <c r="G35" s="8">
        <f t="shared" si="3"/>
        <v>22.400000000000002</v>
      </c>
    </row>
    <row r="36" spans="1:7" ht="12.75">
      <c r="A36" s="3">
        <v>471112</v>
      </c>
      <c r="B36" s="2" t="s">
        <v>11</v>
      </c>
      <c r="C36" s="8">
        <v>5.5</v>
      </c>
      <c r="D36" s="8">
        <f t="shared" si="0"/>
        <v>6.285714285714286</v>
      </c>
      <c r="E36" s="8">
        <f t="shared" si="1"/>
        <v>7.333333333333333</v>
      </c>
      <c r="F36" s="8">
        <f t="shared" si="2"/>
        <v>9.777777777777777</v>
      </c>
      <c r="G36" s="8">
        <f t="shared" si="3"/>
        <v>4.4</v>
      </c>
    </row>
    <row r="37" spans="1:7" ht="12.75">
      <c r="A37" s="3">
        <v>471345</v>
      </c>
      <c r="B37" s="2" t="s">
        <v>12</v>
      </c>
      <c r="C37" s="8">
        <v>45</v>
      </c>
      <c r="D37" s="8">
        <f t="shared" si="0"/>
        <v>51.42857142857143</v>
      </c>
      <c r="E37" s="8">
        <f t="shared" si="1"/>
        <v>60</v>
      </c>
      <c r="F37" s="8">
        <f t="shared" si="2"/>
        <v>80</v>
      </c>
      <c r="G37" s="8">
        <f t="shared" si="3"/>
        <v>36</v>
      </c>
    </row>
    <row r="38" spans="1:7" ht="12.75">
      <c r="A38" s="3">
        <v>471348</v>
      </c>
      <c r="B38" s="2" t="s">
        <v>83</v>
      </c>
      <c r="C38" s="8">
        <v>1.5</v>
      </c>
      <c r="D38" s="8">
        <f t="shared" si="0"/>
        <v>1.7142857142857142</v>
      </c>
      <c r="E38" s="8">
        <f t="shared" si="1"/>
        <v>2</v>
      </c>
      <c r="F38" s="8">
        <f t="shared" si="2"/>
        <v>2.6666666666666665</v>
      </c>
      <c r="G38" s="8">
        <f t="shared" si="3"/>
        <v>1.2000000000000002</v>
      </c>
    </row>
    <row r="39" spans="1:8" ht="51">
      <c r="A39" s="3">
        <v>471500</v>
      </c>
      <c r="B39" s="2" t="s">
        <v>57</v>
      </c>
      <c r="C39" s="8">
        <v>93.93</v>
      </c>
      <c r="D39" s="8">
        <f t="shared" si="0"/>
        <v>107.34857142857143</v>
      </c>
      <c r="E39" s="8">
        <f t="shared" si="1"/>
        <v>125.24000000000001</v>
      </c>
      <c r="F39" s="8">
        <f t="shared" si="2"/>
        <v>166.98666666666668</v>
      </c>
      <c r="G39" s="8">
        <f>C39*0.75</f>
        <v>70.4475</v>
      </c>
      <c r="H39" s="2" t="s">
        <v>59</v>
      </c>
    </row>
    <row r="40" spans="1:8" ht="12.75">
      <c r="A40" s="3">
        <v>471515</v>
      </c>
      <c r="B40" s="2" t="s">
        <v>58</v>
      </c>
      <c r="C40" s="8">
        <v>84.91</v>
      </c>
      <c r="D40" s="8">
        <f t="shared" si="0"/>
        <v>97.03999999999999</v>
      </c>
      <c r="E40" s="8">
        <f t="shared" si="1"/>
        <v>113.21333333333332</v>
      </c>
      <c r="F40" s="8">
        <f t="shared" si="2"/>
        <v>150.9511111111111</v>
      </c>
      <c r="G40" s="8">
        <f>C40*0.75</f>
        <v>63.6825</v>
      </c>
      <c r="H40" s="2" t="s">
        <v>59</v>
      </c>
    </row>
    <row r="41" spans="1:7" ht="12.75">
      <c r="A41" s="3">
        <v>471520</v>
      </c>
      <c r="B41" s="2" t="s">
        <v>13</v>
      </c>
      <c r="C41" s="8">
        <v>69</v>
      </c>
      <c r="D41" s="8">
        <f t="shared" si="0"/>
        <v>78.85714285714286</v>
      </c>
      <c r="E41" s="8">
        <f t="shared" si="1"/>
        <v>92</v>
      </c>
      <c r="F41" s="8">
        <f t="shared" si="2"/>
        <v>122.66666666666667</v>
      </c>
      <c r="G41" s="8">
        <f aca="true" t="shared" si="4" ref="G41:G59">C41*0.8</f>
        <v>55.2</v>
      </c>
    </row>
    <row r="42" spans="1:7" ht="12.75">
      <c r="A42" s="3">
        <v>471535</v>
      </c>
      <c r="B42" s="2" t="s">
        <v>14</v>
      </c>
      <c r="C42" s="8">
        <v>47.7</v>
      </c>
      <c r="D42" s="8">
        <f t="shared" si="0"/>
        <v>54.51428571428572</v>
      </c>
      <c r="E42" s="8">
        <f t="shared" si="1"/>
        <v>63.6</v>
      </c>
      <c r="F42" s="8">
        <f t="shared" si="2"/>
        <v>84.8</v>
      </c>
      <c r="G42" s="8">
        <f t="shared" si="4"/>
        <v>38.160000000000004</v>
      </c>
    </row>
    <row r="43" spans="1:7" ht="12.75">
      <c r="A43" s="3">
        <v>471537</v>
      </c>
      <c r="B43" s="2" t="s">
        <v>65</v>
      </c>
      <c r="C43" s="8">
        <v>20</v>
      </c>
      <c r="D43" s="8">
        <f t="shared" si="0"/>
        <v>22.857142857142858</v>
      </c>
      <c r="E43" s="8">
        <f t="shared" si="1"/>
        <v>26.666666666666668</v>
      </c>
      <c r="F43" s="8">
        <f t="shared" si="2"/>
        <v>35.55555555555556</v>
      </c>
      <c r="G43" s="8">
        <f t="shared" si="4"/>
        <v>16</v>
      </c>
    </row>
    <row r="44" spans="1:7" ht="12.75">
      <c r="A44" s="3">
        <v>471538</v>
      </c>
      <c r="B44" s="2" t="s">
        <v>15</v>
      </c>
      <c r="C44" s="8">
        <v>29.3</v>
      </c>
      <c r="D44" s="8">
        <f t="shared" si="0"/>
        <v>33.48571428571429</v>
      </c>
      <c r="E44" s="8">
        <f t="shared" si="1"/>
        <v>39.06666666666667</v>
      </c>
      <c r="F44" s="8">
        <f t="shared" si="2"/>
        <v>52.088888888888896</v>
      </c>
      <c r="G44" s="8">
        <f t="shared" si="4"/>
        <v>23.44</v>
      </c>
    </row>
    <row r="45" spans="1:7" ht="12.75">
      <c r="A45" s="3">
        <v>471539</v>
      </c>
      <c r="B45" s="2" t="s">
        <v>16</v>
      </c>
      <c r="D45" s="8">
        <f t="shared" si="0"/>
        <v>0</v>
      </c>
      <c r="E45" s="8">
        <f t="shared" si="1"/>
        <v>0</v>
      </c>
      <c r="F45" s="8">
        <f t="shared" si="2"/>
        <v>0</v>
      </c>
      <c r="G45" s="8">
        <f t="shared" si="4"/>
        <v>0</v>
      </c>
    </row>
    <row r="46" spans="1:7" ht="12.75">
      <c r="A46" s="3">
        <v>472001</v>
      </c>
      <c r="B46" s="2" t="s">
        <v>66</v>
      </c>
      <c r="C46" s="8">
        <v>66</v>
      </c>
      <c r="D46" s="8">
        <f t="shared" si="0"/>
        <v>75.42857142857143</v>
      </c>
      <c r="E46" s="8">
        <f t="shared" si="1"/>
        <v>88</v>
      </c>
      <c r="F46" s="8">
        <f t="shared" si="2"/>
        <v>117.33333333333333</v>
      </c>
      <c r="G46" s="8">
        <f t="shared" si="4"/>
        <v>52.800000000000004</v>
      </c>
    </row>
    <row r="47" spans="1:7" ht="12.75">
      <c r="A47" s="3">
        <v>472003</v>
      </c>
      <c r="B47" s="2" t="s">
        <v>67</v>
      </c>
      <c r="C47" s="8">
        <v>69</v>
      </c>
      <c r="D47" s="8">
        <f t="shared" si="0"/>
        <v>78.85714285714286</v>
      </c>
      <c r="E47" s="8">
        <f t="shared" si="1"/>
        <v>92</v>
      </c>
      <c r="F47" s="8">
        <f t="shared" si="2"/>
        <v>122.66666666666667</v>
      </c>
      <c r="G47" s="8">
        <f t="shared" si="4"/>
        <v>55.2</v>
      </c>
    </row>
    <row r="48" spans="1:7" ht="12.75">
      <c r="A48" s="3">
        <v>481032</v>
      </c>
      <c r="B48" s="2" t="s">
        <v>42</v>
      </c>
      <c r="C48" s="8">
        <v>5</v>
      </c>
      <c r="D48" s="8">
        <f t="shared" si="0"/>
        <v>5.714285714285714</v>
      </c>
      <c r="E48" s="8">
        <f t="shared" si="1"/>
        <v>6.666666666666667</v>
      </c>
      <c r="F48" s="8">
        <f t="shared" si="2"/>
        <v>8.88888888888889</v>
      </c>
      <c r="G48" s="8">
        <f t="shared" si="4"/>
        <v>4</v>
      </c>
    </row>
    <row r="49" spans="1:7" ht="12.75">
      <c r="A49" s="3">
        <v>483206</v>
      </c>
      <c r="B49" s="2" t="s">
        <v>30</v>
      </c>
      <c r="C49" s="8">
        <v>14.95</v>
      </c>
      <c r="D49" s="8">
        <f t="shared" si="0"/>
        <v>17.085714285714285</v>
      </c>
      <c r="E49" s="8">
        <f t="shared" si="1"/>
        <v>19.933333333333334</v>
      </c>
      <c r="F49" s="8">
        <f t="shared" si="2"/>
        <v>26.57777777777778</v>
      </c>
      <c r="G49" s="8">
        <f t="shared" si="4"/>
        <v>11.96</v>
      </c>
    </row>
    <row r="50" spans="1:7" ht="12.75">
      <c r="A50" s="3">
        <v>483208</v>
      </c>
      <c r="B50" s="2" t="s">
        <v>29</v>
      </c>
      <c r="C50" s="8">
        <v>16.55</v>
      </c>
      <c r="D50" s="8">
        <f t="shared" si="0"/>
        <v>18.914285714285715</v>
      </c>
      <c r="E50" s="8">
        <f t="shared" si="1"/>
        <v>22.066666666666666</v>
      </c>
      <c r="F50" s="8">
        <f t="shared" si="2"/>
        <v>29.42222222222222</v>
      </c>
      <c r="G50" s="8">
        <f t="shared" si="4"/>
        <v>13.240000000000002</v>
      </c>
    </row>
    <row r="51" spans="1:7" ht="12.75">
      <c r="A51" s="3">
        <v>483906</v>
      </c>
      <c r="B51" s="2" t="s">
        <v>17</v>
      </c>
      <c r="C51" s="8">
        <v>10.6</v>
      </c>
      <c r="D51" s="8">
        <f t="shared" si="0"/>
        <v>12.114285714285714</v>
      </c>
      <c r="E51" s="8">
        <f t="shared" si="1"/>
        <v>14.133333333333333</v>
      </c>
      <c r="F51" s="8">
        <f t="shared" si="2"/>
        <v>18.844444444444445</v>
      </c>
      <c r="G51" s="8">
        <f t="shared" si="4"/>
        <v>8.48</v>
      </c>
    </row>
    <row r="52" spans="1:7" ht="12.75">
      <c r="A52" s="3">
        <v>483908</v>
      </c>
      <c r="B52" s="2" t="s">
        <v>18</v>
      </c>
      <c r="C52" s="8">
        <v>13</v>
      </c>
      <c r="D52" s="8">
        <f t="shared" si="0"/>
        <v>14.857142857142858</v>
      </c>
      <c r="E52" s="8">
        <f t="shared" si="1"/>
        <v>17.333333333333332</v>
      </c>
      <c r="F52" s="8">
        <f t="shared" si="2"/>
        <v>23.11111111111111</v>
      </c>
      <c r="G52" s="8">
        <f t="shared" si="4"/>
        <v>10.4</v>
      </c>
    </row>
    <row r="53" spans="1:7" ht="12.75">
      <c r="A53" s="3">
        <v>488500</v>
      </c>
      <c r="B53" s="2" t="s">
        <v>75</v>
      </c>
      <c r="C53" s="8">
        <v>19.05</v>
      </c>
      <c r="D53" s="8">
        <f t="shared" si="0"/>
        <v>21.771428571428572</v>
      </c>
      <c r="E53" s="8">
        <f t="shared" si="1"/>
        <v>25.400000000000002</v>
      </c>
      <c r="F53" s="8">
        <f t="shared" si="2"/>
        <v>33.86666666666667</v>
      </c>
      <c r="G53" s="8">
        <f t="shared" si="4"/>
        <v>15.240000000000002</v>
      </c>
    </row>
    <row r="54" spans="1:7" ht="12.75">
      <c r="A54" s="3">
        <v>488510</v>
      </c>
      <c r="B54" s="2" t="s">
        <v>76</v>
      </c>
      <c r="C54" s="8">
        <v>19.75</v>
      </c>
      <c r="D54" s="8">
        <f t="shared" si="0"/>
        <v>22.571428571428573</v>
      </c>
      <c r="E54" s="8">
        <f t="shared" si="1"/>
        <v>26.333333333333332</v>
      </c>
      <c r="F54" s="8">
        <f t="shared" si="2"/>
        <v>35.11111111111111</v>
      </c>
      <c r="G54" s="8">
        <f t="shared" si="4"/>
        <v>15.8</v>
      </c>
    </row>
    <row r="55" spans="1:7" ht="12.75">
      <c r="A55" s="3" t="s">
        <v>22</v>
      </c>
      <c r="B55" s="2" t="s">
        <v>44</v>
      </c>
      <c r="C55" s="8">
        <v>6.95</v>
      </c>
      <c r="D55" s="8">
        <f t="shared" si="0"/>
        <v>7.942857142857143</v>
      </c>
      <c r="E55" s="8">
        <f t="shared" si="1"/>
        <v>9.266666666666667</v>
      </c>
      <c r="F55" s="8">
        <f t="shared" si="2"/>
        <v>12.355555555555556</v>
      </c>
      <c r="G55" s="8">
        <f t="shared" si="4"/>
        <v>5.5600000000000005</v>
      </c>
    </row>
    <row r="56" spans="1:7" ht="12.75">
      <c r="A56" s="3" t="s">
        <v>28</v>
      </c>
      <c r="B56" s="2" t="s">
        <v>45</v>
      </c>
      <c r="C56" s="8">
        <v>6.95</v>
      </c>
      <c r="D56" s="8">
        <f t="shared" si="0"/>
        <v>7.942857142857143</v>
      </c>
      <c r="E56" s="8">
        <f t="shared" si="1"/>
        <v>9.266666666666667</v>
      </c>
      <c r="F56" s="8">
        <f t="shared" si="2"/>
        <v>12.355555555555556</v>
      </c>
      <c r="G56" s="8">
        <f t="shared" si="4"/>
        <v>5.5600000000000005</v>
      </c>
    </row>
    <row r="57" spans="1:7" ht="12.75">
      <c r="A57" s="3" t="s">
        <v>25</v>
      </c>
      <c r="B57" s="2" t="s">
        <v>48</v>
      </c>
      <c r="C57" s="8">
        <v>6.95</v>
      </c>
      <c r="D57" s="8">
        <f t="shared" si="0"/>
        <v>7.942857142857143</v>
      </c>
      <c r="E57" s="8">
        <f t="shared" si="1"/>
        <v>9.266666666666667</v>
      </c>
      <c r="F57" s="8">
        <f t="shared" si="2"/>
        <v>12.355555555555556</v>
      </c>
      <c r="G57" s="8">
        <f t="shared" si="4"/>
        <v>5.5600000000000005</v>
      </c>
    </row>
    <row r="58" spans="1:7" ht="12.75">
      <c r="A58" s="3" t="s">
        <v>23</v>
      </c>
      <c r="B58" s="2" t="s">
        <v>46</v>
      </c>
      <c r="C58" s="8">
        <v>6.95</v>
      </c>
      <c r="D58" s="8">
        <f t="shared" si="0"/>
        <v>7.942857142857143</v>
      </c>
      <c r="E58" s="8">
        <f t="shared" si="1"/>
        <v>9.266666666666667</v>
      </c>
      <c r="F58" s="8">
        <f t="shared" si="2"/>
        <v>12.355555555555556</v>
      </c>
      <c r="G58" s="8">
        <f t="shared" si="4"/>
        <v>5.5600000000000005</v>
      </c>
    </row>
    <row r="59" spans="1:7" ht="12.75">
      <c r="A59" s="3" t="s">
        <v>24</v>
      </c>
      <c r="B59" s="2" t="s">
        <v>47</v>
      </c>
      <c r="C59" s="8">
        <v>6.95</v>
      </c>
      <c r="D59" s="8">
        <f t="shared" si="0"/>
        <v>7.942857142857143</v>
      </c>
      <c r="E59" s="8">
        <f t="shared" si="1"/>
        <v>9.266666666666667</v>
      </c>
      <c r="F59" s="8">
        <f t="shared" si="2"/>
        <v>12.355555555555556</v>
      </c>
      <c r="G59" s="8">
        <f t="shared" si="4"/>
        <v>5.5600000000000005</v>
      </c>
    </row>
    <row r="60" spans="1:7" ht="38.25">
      <c r="A60" s="3">
        <v>499004</v>
      </c>
      <c r="B60" s="2" t="s">
        <v>19</v>
      </c>
      <c r="C60" s="8">
        <v>23.93</v>
      </c>
      <c r="D60" s="8">
        <f>C60/0.875</f>
        <v>27.34857142857143</v>
      </c>
      <c r="E60" s="8">
        <f>C60/0.75</f>
        <v>31.906666666666666</v>
      </c>
      <c r="F60" s="8">
        <f>E60/0.75</f>
        <v>42.54222222222222</v>
      </c>
      <c r="G60" s="8">
        <f>C60*0.8</f>
        <v>19.144000000000002</v>
      </c>
    </row>
    <row r="61" spans="1:7" ht="25.5">
      <c r="A61" s="3">
        <v>499008</v>
      </c>
      <c r="B61" s="2" t="s">
        <v>20</v>
      </c>
      <c r="C61" s="8">
        <v>25.5</v>
      </c>
      <c r="D61" s="8">
        <f>C61/0.875</f>
        <v>29.142857142857142</v>
      </c>
      <c r="E61" s="8">
        <f>C61/0.75</f>
        <v>34</v>
      </c>
      <c r="F61" s="8">
        <f>E61/0.75</f>
        <v>45.333333333333336</v>
      </c>
      <c r="G61" s="8">
        <f>C61*0.8</f>
        <v>20.400000000000002</v>
      </c>
    </row>
    <row r="62" spans="1:7" ht="12.75">
      <c r="A62" s="3">
        <v>499012</v>
      </c>
      <c r="B62" s="2" t="s">
        <v>21</v>
      </c>
      <c r="C62" s="8">
        <v>13.2</v>
      </c>
      <c r="D62" s="8">
        <f>C62/0.875</f>
        <v>15.085714285714285</v>
      </c>
      <c r="E62" s="8">
        <f>C62/0.75</f>
        <v>17.599999999999998</v>
      </c>
      <c r="F62" s="8">
        <f>E62/0.75</f>
        <v>23.466666666666665</v>
      </c>
      <c r="G62" s="8">
        <f>C62*0.8</f>
        <v>10.56</v>
      </c>
    </row>
    <row r="63" spans="1:7" ht="12.75">
      <c r="A63" s="3">
        <v>499024</v>
      </c>
      <c r="B63" s="2" t="s">
        <v>50</v>
      </c>
      <c r="C63" s="8">
        <v>36</v>
      </c>
      <c r="D63" s="8">
        <f>C63/0.875</f>
        <v>41.142857142857146</v>
      </c>
      <c r="E63" s="8">
        <f>C63/0.75</f>
        <v>48</v>
      </c>
      <c r="F63" s="8">
        <f>E63/0.75</f>
        <v>64</v>
      </c>
      <c r="G63" s="8">
        <f>C63*0.8</f>
        <v>28.8</v>
      </c>
    </row>
    <row r="64" spans="1:7" ht="12.75">
      <c r="A64" s="3">
        <v>499028</v>
      </c>
      <c r="B64" s="2" t="s">
        <v>50</v>
      </c>
      <c r="C64" s="8">
        <v>50</v>
      </c>
      <c r="D64" s="8">
        <f>C64/0.875</f>
        <v>57.142857142857146</v>
      </c>
      <c r="E64" s="8">
        <f>C64/0.75</f>
        <v>66.66666666666667</v>
      </c>
      <c r="F64" s="8">
        <f>E64/0.75</f>
        <v>88.8888888888889</v>
      </c>
      <c r="G64" s="8">
        <f>C64*0.8</f>
        <v>40</v>
      </c>
    </row>
    <row r="65" spans="1:7" ht="38.25">
      <c r="A65" s="3">
        <v>499108</v>
      </c>
      <c r="B65" s="2" t="s">
        <v>49</v>
      </c>
      <c r="C65" s="8">
        <v>33.6</v>
      </c>
      <c r="D65" s="8">
        <f>C65/0.875</f>
        <v>38.4</v>
      </c>
      <c r="E65" s="8">
        <f>C65/0.75</f>
        <v>44.800000000000004</v>
      </c>
      <c r="F65" s="8">
        <f>E65/0.75</f>
        <v>59.73333333333334</v>
      </c>
      <c r="G65" s="8">
        <f>C65*0.8</f>
        <v>26.880000000000003</v>
      </c>
    </row>
    <row r="66" spans="1:7" ht="12.75">
      <c r="A66" s="3">
        <v>550000</v>
      </c>
      <c r="B66" s="2" t="s">
        <v>79</v>
      </c>
      <c r="C66" s="8">
        <v>80</v>
      </c>
      <c r="D66" s="8">
        <f>C66/0.875</f>
        <v>91.42857142857143</v>
      </c>
      <c r="E66" s="8">
        <f>C66/0.75</f>
        <v>106.66666666666667</v>
      </c>
      <c r="F66" s="8">
        <f>E66/0.75</f>
        <v>142.22222222222223</v>
      </c>
      <c r="G66" s="8">
        <f>C66*0.8</f>
        <v>64</v>
      </c>
    </row>
    <row r="67" spans="1:7" ht="12.75">
      <c r="A67" s="3">
        <v>550510</v>
      </c>
      <c r="B67" s="2" t="s">
        <v>80</v>
      </c>
      <c r="C67" s="8">
        <v>15.02</v>
      </c>
      <c r="D67" s="8">
        <f>C67/0.875</f>
        <v>17.165714285714284</v>
      </c>
      <c r="E67" s="8">
        <f>C67/0.75</f>
        <v>20.026666666666667</v>
      </c>
      <c r="F67" s="8">
        <f>E67/0.75</f>
        <v>26.702222222222222</v>
      </c>
      <c r="G67" s="8">
        <f>C67*0.8</f>
        <v>12.016</v>
      </c>
    </row>
    <row r="68" spans="1:7" ht="12.75">
      <c r="A68" s="3">
        <v>550520</v>
      </c>
      <c r="B68" s="2" t="s">
        <v>81</v>
      </c>
      <c r="C68" s="8">
        <v>48.48</v>
      </c>
      <c r="D68" s="8">
        <f>C68/0.875</f>
        <v>55.40571428571428</v>
      </c>
      <c r="E68" s="8">
        <f>C68/0.75</f>
        <v>64.64</v>
      </c>
      <c r="F68" s="8">
        <f>E68/0.75</f>
        <v>86.18666666666667</v>
      </c>
      <c r="G68" s="8">
        <f>C68*0.8</f>
        <v>38.784</v>
      </c>
    </row>
    <row r="69" spans="1:7" ht="12.75">
      <c r="A69" s="3">
        <v>550530</v>
      </c>
      <c r="B69" s="2" t="s">
        <v>82</v>
      </c>
      <c r="C69" s="8">
        <v>14.86</v>
      </c>
      <c r="D69" s="8">
        <f>C69/0.875</f>
        <v>16.982857142857142</v>
      </c>
      <c r="E69" s="8">
        <f>C69/0.75</f>
        <v>19.813333333333333</v>
      </c>
      <c r="F69" s="8">
        <f>E69/0.75</f>
        <v>26.417777777777776</v>
      </c>
      <c r="G69" s="8">
        <f>C69*0.8</f>
        <v>11.888</v>
      </c>
    </row>
    <row r="71" spans="1:7" ht="12.75">
      <c r="A71" s="3">
        <v>982564</v>
      </c>
      <c r="B71" s="2" t="s">
        <v>43</v>
      </c>
      <c r="C71" s="8">
        <v>0.85</v>
      </c>
      <c r="D71" s="8">
        <f>C71/0.875</f>
        <v>0.9714285714285714</v>
      </c>
      <c r="E71" s="8">
        <f>C71/0.75</f>
        <v>1.1333333333333333</v>
      </c>
      <c r="F71" s="8">
        <f>E71/0.75</f>
        <v>1.511111111111111</v>
      </c>
      <c r="G71" s="8">
        <f>C71*0.8</f>
        <v>0.68</v>
      </c>
    </row>
    <row r="73" spans="1:7" ht="12.75">
      <c r="A73" s="3" t="s">
        <v>68</v>
      </c>
      <c r="B73" s="2" t="s">
        <v>69</v>
      </c>
      <c r="C73" s="8">
        <v>39</v>
      </c>
      <c r="D73" s="8">
        <f t="shared" si="0"/>
        <v>44.57142857142857</v>
      </c>
      <c r="E73" s="8">
        <f>C73/0.75</f>
        <v>52</v>
      </c>
      <c r="F73" s="8">
        <f t="shared" si="2"/>
        <v>69.33333333333333</v>
      </c>
      <c r="G73" s="8">
        <f>C73*0.8</f>
        <v>31.200000000000003</v>
      </c>
    </row>
    <row r="74" spans="1:7" ht="12.75">
      <c r="A74" s="3" t="s">
        <v>77</v>
      </c>
      <c r="B74" s="2" t="s">
        <v>78</v>
      </c>
      <c r="C74" s="8">
        <v>46</v>
      </c>
      <c r="D74" s="8">
        <f t="shared" si="0"/>
        <v>52.57142857142857</v>
      </c>
      <c r="E74" s="8">
        <f>C74/0.75</f>
        <v>61.333333333333336</v>
      </c>
      <c r="F74" s="8">
        <f t="shared" si="2"/>
        <v>81.77777777777779</v>
      </c>
      <c r="G74" s="8">
        <f>C74*0.8</f>
        <v>36.800000000000004</v>
      </c>
    </row>
    <row r="75" spans="1:7" ht="12.75">
      <c r="A75" s="3" t="s">
        <v>72</v>
      </c>
      <c r="C75" s="8">
        <v>19.96</v>
      </c>
      <c r="D75" s="8">
        <f t="shared" si="0"/>
        <v>22.81142857142857</v>
      </c>
      <c r="E75" s="8">
        <f>C75/0.75</f>
        <v>26.613333333333333</v>
      </c>
      <c r="F75" s="8">
        <f t="shared" si="2"/>
        <v>35.48444444444444</v>
      </c>
      <c r="G75" s="8">
        <f>C75*0.8</f>
        <v>15.968000000000002</v>
      </c>
    </row>
    <row r="78" ht="12.75">
      <c r="A78" s="3" t="s">
        <v>74</v>
      </c>
    </row>
  </sheetData>
  <printOptions/>
  <pageMargins left="0.7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10" sqref="B10"/>
    </sheetView>
  </sheetViews>
  <sheetFormatPr defaultColWidth="9.140625" defaultRowHeight="12.75"/>
  <cols>
    <col min="1" max="1" width="7.57421875" style="3" customWidth="1"/>
    <col min="2" max="2" width="44.140625" style="2" customWidth="1"/>
    <col min="3" max="4" width="9.140625" style="5" customWidth="1"/>
    <col min="5" max="6" width="9.00390625" style="5" customWidth="1"/>
    <col min="7" max="16384" width="9.140625" style="5" customWidth="1"/>
  </cols>
  <sheetData>
    <row r="1" spans="1:8" s="2" customFormat="1" ht="38.25">
      <c r="A1" s="9" t="s">
        <v>73</v>
      </c>
      <c r="B1" s="6" t="s">
        <v>62</v>
      </c>
      <c r="C1" s="2" t="s">
        <v>27</v>
      </c>
      <c r="D1" s="2" t="s">
        <v>63</v>
      </c>
      <c r="E1" s="2" t="s">
        <v>0</v>
      </c>
      <c r="F1" s="2" t="s">
        <v>1</v>
      </c>
      <c r="H1" s="2" t="s">
        <v>61</v>
      </c>
    </row>
    <row r="2" spans="1:2" s="2" customFormat="1" ht="12.75">
      <c r="A2" s="9">
        <v>413000</v>
      </c>
      <c r="B2" s="6" t="s">
        <v>86</v>
      </c>
    </row>
    <row r="3" spans="1:8" ht="25.5">
      <c r="A3" s="3">
        <v>415000</v>
      </c>
      <c r="B3" s="2" t="s">
        <v>33</v>
      </c>
      <c r="C3" s="4">
        <v>125</v>
      </c>
      <c r="D3" s="4">
        <f aca="true" t="shared" si="0" ref="D3:D17">C3/0.875</f>
        <v>142.85714285714286</v>
      </c>
      <c r="E3" s="4">
        <f aca="true" t="shared" si="1" ref="E3:E17">C3/0.75</f>
        <v>166.66666666666666</v>
      </c>
      <c r="F3" s="4">
        <f aca="true" t="shared" si="2" ref="F3:F17">E3/0.75</f>
        <v>222.2222222222222</v>
      </c>
      <c r="H3" s="4">
        <f>C3*0.8</f>
        <v>100</v>
      </c>
    </row>
    <row r="4" spans="1:8" ht="12.75">
      <c r="A4" s="3">
        <v>414500</v>
      </c>
      <c r="B4" s="2" t="s">
        <v>55</v>
      </c>
      <c r="C4" s="4">
        <v>212.35</v>
      </c>
      <c r="D4" s="4">
        <f t="shared" si="0"/>
        <v>242.68571428571428</v>
      </c>
      <c r="E4" s="4">
        <f t="shared" si="1"/>
        <v>283.1333333333333</v>
      </c>
      <c r="F4" s="4">
        <f t="shared" si="2"/>
        <v>377.5111111111111</v>
      </c>
      <c r="H4" s="4">
        <f>C4*0.7</f>
        <v>148.64499999999998</v>
      </c>
    </row>
    <row r="5" spans="1:8" ht="12.75">
      <c r="A5" s="3">
        <v>415400</v>
      </c>
      <c r="B5" s="2" t="s">
        <v>34</v>
      </c>
      <c r="C5" s="4">
        <v>227</v>
      </c>
      <c r="D5" s="4">
        <f t="shared" si="0"/>
        <v>259.42857142857144</v>
      </c>
      <c r="E5" s="4">
        <f t="shared" si="1"/>
        <v>302.6666666666667</v>
      </c>
      <c r="F5" s="4">
        <f t="shared" si="2"/>
        <v>403.5555555555556</v>
      </c>
      <c r="H5" s="4">
        <f>C5*0.8</f>
        <v>181.60000000000002</v>
      </c>
    </row>
    <row r="6" spans="1:8" ht="25.5">
      <c r="A6" s="3">
        <v>425000</v>
      </c>
      <c r="B6" s="2" t="s">
        <v>37</v>
      </c>
      <c r="C6" s="4">
        <v>134</v>
      </c>
      <c r="D6" s="4">
        <f t="shared" si="0"/>
        <v>153.14285714285714</v>
      </c>
      <c r="E6" s="4">
        <f t="shared" si="1"/>
        <v>178.66666666666666</v>
      </c>
      <c r="F6" s="4">
        <f t="shared" si="2"/>
        <v>238.2222222222222</v>
      </c>
      <c r="H6" s="4">
        <f>C6*0.8</f>
        <v>107.2</v>
      </c>
    </row>
    <row r="7" spans="1:8" ht="12.75">
      <c r="A7" s="3">
        <v>471112</v>
      </c>
      <c r="B7" s="2" t="s">
        <v>11</v>
      </c>
      <c r="C7" s="4">
        <v>5.5</v>
      </c>
      <c r="D7" s="4">
        <f t="shared" si="0"/>
        <v>6.285714285714286</v>
      </c>
      <c r="E7" s="4">
        <f t="shared" si="1"/>
        <v>7.333333333333333</v>
      </c>
      <c r="F7" s="4">
        <f t="shared" si="2"/>
        <v>9.777777777777777</v>
      </c>
      <c r="H7" s="4">
        <f>C7*0.8</f>
        <v>4.4</v>
      </c>
    </row>
    <row r="8" spans="1:8" ht="51">
      <c r="A8" s="3">
        <v>471500</v>
      </c>
      <c r="B8" s="2" t="s">
        <v>57</v>
      </c>
      <c r="C8" s="4">
        <v>93.93</v>
      </c>
      <c r="D8" s="4">
        <f t="shared" si="0"/>
        <v>107.34857142857143</v>
      </c>
      <c r="E8" s="4">
        <f t="shared" si="1"/>
        <v>125.24000000000001</v>
      </c>
      <c r="F8" s="4">
        <f t="shared" si="2"/>
        <v>166.98666666666668</v>
      </c>
      <c r="H8" s="4">
        <f>C8*0.75</f>
        <v>70.4475</v>
      </c>
    </row>
    <row r="9" spans="1:8" ht="12.75">
      <c r="A9" s="3">
        <v>481032</v>
      </c>
      <c r="B9" s="2" t="s">
        <v>42</v>
      </c>
      <c r="C9" s="4"/>
      <c r="D9" s="4"/>
      <c r="E9" s="4"/>
      <c r="F9" s="4"/>
      <c r="H9" s="4"/>
    </row>
    <row r="10" spans="1:8" ht="12.75">
      <c r="A10" s="3">
        <v>483206</v>
      </c>
      <c r="B10" s="2" t="s">
        <v>30</v>
      </c>
      <c r="C10" s="4">
        <v>14.95</v>
      </c>
      <c r="D10" s="4">
        <f t="shared" si="0"/>
        <v>17.085714285714285</v>
      </c>
      <c r="E10" s="4">
        <f t="shared" si="1"/>
        <v>19.933333333333334</v>
      </c>
      <c r="F10" s="4">
        <f t="shared" si="2"/>
        <v>26.57777777777778</v>
      </c>
      <c r="H10" s="4">
        <f aca="true" t="shared" si="3" ref="H10:H17">C10*0.8</f>
        <v>11.96</v>
      </c>
    </row>
    <row r="11" spans="1:8" ht="12.75">
      <c r="A11" s="3">
        <v>483208</v>
      </c>
      <c r="B11" s="2" t="s">
        <v>29</v>
      </c>
      <c r="C11" s="4">
        <v>16.55</v>
      </c>
      <c r="D11" s="4">
        <f t="shared" si="0"/>
        <v>18.914285714285715</v>
      </c>
      <c r="E11" s="4">
        <f t="shared" si="1"/>
        <v>22.066666666666666</v>
      </c>
      <c r="F11" s="4">
        <f t="shared" si="2"/>
        <v>29.42222222222222</v>
      </c>
      <c r="H11" s="4">
        <f t="shared" si="3"/>
        <v>13.240000000000002</v>
      </c>
    </row>
    <row r="12" spans="1:8" ht="12.75">
      <c r="A12" s="3">
        <v>483906</v>
      </c>
      <c r="B12" s="2" t="s">
        <v>17</v>
      </c>
      <c r="C12" s="5">
        <v>10.6</v>
      </c>
      <c r="D12" s="4">
        <f t="shared" si="0"/>
        <v>12.114285714285714</v>
      </c>
      <c r="E12" s="4">
        <f t="shared" si="1"/>
        <v>14.133333333333333</v>
      </c>
      <c r="F12" s="4">
        <f t="shared" si="2"/>
        <v>18.844444444444445</v>
      </c>
      <c r="H12" s="4">
        <f t="shared" si="3"/>
        <v>8.48</v>
      </c>
    </row>
    <row r="13" spans="1:8" ht="12.75">
      <c r="A13" s="3">
        <v>483908</v>
      </c>
      <c r="B13" s="2" t="s">
        <v>18</v>
      </c>
      <c r="C13" s="4">
        <v>13</v>
      </c>
      <c r="D13" s="4">
        <f t="shared" si="0"/>
        <v>14.857142857142858</v>
      </c>
      <c r="E13" s="4">
        <f t="shared" si="1"/>
        <v>17.333333333333332</v>
      </c>
      <c r="F13" s="4">
        <f t="shared" si="2"/>
        <v>23.11111111111111</v>
      </c>
      <c r="H13" s="4">
        <f t="shared" si="3"/>
        <v>10.4</v>
      </c>
    </row>
    <row r="14" spans="1:8" ht="12.75">
      <c r="A14" s="3" t="s">
        <v>25</v>
      </c>
      <c r="B14" s="2" t="s">
        <v>48</v>
      </c>
      <c r="C14" s="5">
        <v>6.95</v>
      </c>
      <c r="D14" s="4">
        <f t="shared" si="0"/>
        <v>7.942857142857143</v>
      </c>
      <c r="E14" s="4">
        <f t="shared" si="1"/>
        <v>9.266666666666667</v>
      </c>
      <c r="F14" s="4">
        <f t="shared" si="2"/>
        <v>12.355555555555556</v>
      </c>
      <c r="H14" s="4">
        <f t="shared" si="3"/>
        <v>5.5600000000000005</v>
      </c>
    </row>
    <row r="15" spans="1:8" ht="25.5">
      <c r="A15" s="3">
        <v>499008</v>
      </c>
      <c r="B15" s="2" t="s">
        <v>20</v>
      </c>
      <c r="C15" s="4">
        <v>25.5</v>
      </c>
      <c r="D15" s="4">
        <f t="shared" si="0"/>
        <v>29.142857142857142</v>
      </c>
      <c r="E15" s="4">
        <f t="shared" si="1"/>
        <v>34</v>
      </c>
      <c r="F15" s="4">
        <f t="shared" si="2"/>
        <v>45.333333333333336</v>
      </c>
      <c r="H15" s="4">
        <f t="shared" si="3"/>
        <v>20.400000000000002</v>
      </c>
    </row>
    <row r="16" spans="1:8" ht="12.75">
      <c r="A16" s="3">
        <v>499012</v>
      </c>
      <c r="B16" s="2" t="s">
        <v>21</v>
      </c>
      <c r="C16" s="4">
        <v>13.2</v>
      </c>
      <c r="D16" s="4">
        <f t="shared" si="0"/>
        <v>15.085714285714285</v>
      </c>
      <c r="E16" s="4">
        <f t="shared" si="1"/>
        <v>17.599999999999998</v>
      </c>
      <c r="F16" s="4">
        <f t="shared" si="2"/>
        <v>23.466666666666665</v>
      </c>
      <c r="H16" s="4">
        <f t="shared" si="3"/>
        <v>10.56</v>
      </c>
    </row>
    <row r="17" spans="1:8" ht="38.25">
      <c r="A17" s="3">
        <v>499108</v>
      </c>
      <c r="B17" s="2" t="s">
        <v>49</v>
      </c>
      <c r="C17" s="4">
        <v>33.6</v>
      </c>
      <c r="D17" s="4">
        <f t="shared" si="0"/>
        <v>38.4</v>
      </c>
      <c r="E17" s="4">
        <f t="shared" si="1"/>
        <v>44.800000000000004</v>
      </c>
      <c r="F17" s="4">
        <f t="shared" si="2"/>
        <v>59.73333333333334</v>
      </c>
      <c r="H17" s="4">
        <f t="shared" si="3"/>
        <v>26.880000000000003</v>
      </c>
    </row>
    <row r="20" ht="12.75">
      <c r="A20" s="3" t="s">
        <v>74</v>
      </c>
    </row>
  </sheetData>
  <printOptions/>
  <pageMargins left="0.7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 Kitts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PKJR</dc:creator>
  <cp:keywords/>
  <dc:description/>
  <cp:lastModifiedBy>Peter Kitt, Jr.</cp:lastModifiedBy>
  <cp:lastPrinted>2000-05-04T20:42:07Z</cp:lastPrinted>
  <dcterms:created xsi:type="dcterms:W3CDTF">1999-03-23T17:17:59Z</dcterms:created>
  <dcterms:modified xsi:type="dcterms:W3CDTF">2000-05-04T23:23:40Z</dcterms:modified>
  <cp:category/>
  <cp:version/>
  <cp:contentType/>
  <cp:contentStatus/>
</cp:coreProperties>
</file>